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<sst xmlns="http://schemas.openxmlformats.org/spreadsheetml/2006/main" count="47" uniqueCount="43">
  <si>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ALBANO ROCHA DA COSTA</t>
  </si>
  <si>
    <t>ALESSANDRO NAKONECZNY SCHILDT</t>
  </si>
  <si>
    <t>ALISSON CAMARA DIAS DE SOUSA</t>
  </si>
  <si>
    <t>ANDERSON PAIVA DE FIGUEIREDO</t>
  </si>
  <si>
    <t>AUGUSTO CESAR DA SILVA TELLES</t>
  </si>
  <si>
    <t>CAROLINE ALBUQUERQUE DANTAS SILVA</t>
  </si>
  <si>
    <t>CYNTHIA VASCONCELLOS DO NASCIMENTO</t>
  </si>
  <si>
    <t>DANILO OLIVEIRA DE CARVALHO</t>
  </si>
  <si>
    <t>DENYSON DIEGO DELGADO DE LIMA</t>
  </si>
  <si>
    <t>DEYVYD MOURA FÉ DE SOUSA ARAÚJO</t>
  </si>
  <si>
    <t>EDUARDO ANDRÉ NEVES</t>
  </si>
  <si>
    <t>EDUARDO ARAÚJO DE MEDEIROS</t>
  </si>
  <si>
    <t>ELDER FERNANDES DE OLIVEIRA</t>
  </si>
  <si>
    <t>ELIAS GURGEL DE OLIVEIRA</t>
  </si>
  <si>
    <t>ERIDENES FERNANDES DE QUEIROZ</t>
  </si>
  <si>
    <t>FELIPE EDGAR RIVAS OLIVEIRA</t>
  </si>
  <si>
    <t>FRANCISCO JOSE REBOUCAS QUEIROZ NETO</t>
  </si>
  <si>
    <t>ISRAEL ARAÚJO DO NASCIMENTO DANTAS</t>
  </si>
  <si>
    <t>JESIEL LYNCOLN DE ARAÚJO LUCENA</t>
  </si>
  <si>
    <t>JOSE TADEU DE ALMEIDA JUNIOR</t>
  </si>
  <si>
    <t>KAIO HENRIQUE FONSECA DANTAS</t>
  </si>
  <si>
    <t>LINEU RODRIGUES DE PAIVA</t>
  </si>
  <si>
    <t>MARCOS AURELIO CRESCENCIO DOS SANTOS</t>
  </si>
  <si>
    <t>MAURICIO NUNES MOIA</t>
  </si>
  <si>
    <t>MICHEL SANTANA DE DEUS</t>
  </si>
  <si>
    <t>PABLO ANTONIO BARROS CHACON</t>
  </si>
  <si>
    <t>RENATA BRASIL SILVA</t>
  </si>
  <si>
    <t>RENATO SIMONETTI BULLIO</t>
  </si>
  <si>
    <t>RODRIGO DUTRA DE OLIVEIRA</t>
  </si>
  <si>
    <t>SARAH THOMAZ DE LIMA SA</t>
  </si>
  <si>
    <t>THALIS ROGELIO ALVES RANGEL DE ARAUJO</t>
  </si>
  <si>
    <t>VICTOR LENNON FIRMINO BORGES</t>
  </si>
  <si>
    <t>VINICIUS CARLOS DE SOUZA</t>
  </si>
  <si>
    <t>WENDELL DE FARIAS CORTEZ</t>
  </si>
  <si>
    <t>Prova 1</t>
  </si>
  <si>
    <t>Prova 2</t>
  </si>
  <si>
    <t>Trabalho</t>
  </si>
  <si>
    <t>Média</t>
  </si>
  <si>
    <t>Nota</t>
  </si>
  <si>
    <t>Ponto</t>
  </si>
  <si>
    <t>Media Final</t>
  </si>
  <si>
    <t>Prova Final</t>
  </si>
  <si>
    <t>Resultado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</si>
</sst>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0" bestFit="1" customWidth="1"/>
    <col min="2" max="2" width="40.8515625" style="0" bestFit="1" customWidth="1"/>
    <col min="3" max="3" width="7.421875" style="0" bestFit="1" customWidth="1"/>
    <col min="4" max="4" width="5.57421875" style="0" bestFit="1" customWidth="1"/>
    <col min="5" max="5" width="7.421875" style="0" bestFit="1" customWidth="1"/>
    <col min="6" max="6" width="5.28125" style="0" bestFit="1" customWidth="1"/>
    <col min="7" max="7" width="8.7109375" style="0" bestFit="1" customWidth="1"/>
    <col min="8" max="8" width="5.28125" style="0" bestFit="1" customWidth="1"/>
    <col min="9" max="9" width="6.57421875" style="0" bestFit="1" customWidth="1"/>
    <col min="10" max="10" width="10.7109375" style="0" bestFit="1" customWidth="1"/>
    <col min="11" max="11" width="11.28125" style="0" bestFit="1" customWidth="1"/>
    <col min="12" max="12" width="10.57421875" style="0" bestFit="1" customWidth="1"/>
  </cols>
  <sheetData>
    <row r="1" spans="3:12" ht="15">
      <c r="C1" t="s">
        <v>34</v>
      </c>
      <c r="E1" t="s">
        <v>35</v>
      </c>
      <c r="G1" t="s">
        <v>36</v>
      </c>
      <c r="J1" t="s">
        <v>41</v>
      </c>
      <c r="K1" t="s">
        <v>40</v>
      </c>
      <c r="L1" t="s">
        <v>42</v>
      </c>
    </row>
    <row r="2" spans="3:10" ht="15">
      <c r="C2" t="s">
        <v>39</v>
      </c>
      <c r="D2" t="s">
        <v>38</v>
      </c>
      <c r="E2" t="s">
        <v>39</v>
      </c>
      <c r="F2" t="s">
        <v>38</v>
      </c>
      <c r="G2" t="s">
        <v>39</v>
      </c>
      <c r="H2" t="s">
        <v>38</v>
      </c>
      <c r="I2" t="s">
        <v>37</v>
      </c>
      <c r="J2" s="2"/>
    </row>
    <row r="3" spans="1:12" ht="15">
      <c r="A3">
        <v>2008019993</v>
      </c>
      <c r="B3" t="s">
        <v>0</v>
      </c>
      <c r="C3" s="1">
        <v>6.5</v>
      </c>
      <c r="D3" s="2">
        <f>C3/17*10</f>
        <v>3.8235294117647056</v>
      </c>
      <c r="E3" s="1">
        <v>9.5</v>
      </c>
      <c r="F3" s="1">
        <f>E3/15*10</f>
        <v>6.333333333333333</v>
      </c>
      <c r="G3">
        <v>11</v>
      </c>
      <c r="H3" s="1">
        <f>G3/11*10</f>
        <v>10</v>
      </c>
      <c r="I3" s="1">
        <f>(D3*4+F3*5+H3*6)/15</f>
        <v>7.1307189542483655</v>
      </c>
      <c r="J3" s="1"/>
      <c r="K3" s="1">
        <f>IF(I3&lt;6.94,(I3+J3)/2,I3)</f>
        <v>7.1307189542483655</v>
      </c>
      <c r="L3" s="3" t="str">
        <f>IF(K3&gt;5,"Aprovado","Reprovado")</f>
        <v>Aprovado</v>
      </c>
    </row>
    <row r="4" spans="1:12" ht="15">
      <c r="A4">
        <v>2008020320</v>
      </c>
      <c r="B4" t="s">
        <v>1</v>
      </c>
      <c r="C4" s="1">
        <v>15</v>
      </c>
      <c r="D4" s="2">
        <f aca="true" t="shared" si="0" ref="D4:D36">C4/17*10</f>
        <v>8.823529411764707</v>
      </c>
      <c r="E4" s="1">
        <v>11.5</v>
      </c>
      <c r="F4" s="1">
        <f aca="true" t="shared" si="1" ref="F4:F36">E4/15*10</f>
        <v>7.666666666666667</v>
      </c>
      <c r="G4">
        <v>10</v>
      </c>
      <c r="H4" s="1">
        <f aca="true" t="shared" si="2" ref="H4:H36">G4/11*10</f>
        <v>9.09090909090909</v>
      </c>
      <c r="I4" s="1">
        <f>(D4*4+F4*5+H4*6)/15</f>
        <v>8.544860368389779</v>
      </c>
      <c r="J4" s="1"/>
      <c r="K4" s="1">
        <f aca="true" t="shared" si="3" ref="K4:K36">IF(I4&lt;6.94,(I4+J4)/2,I4)</f>
        <v>8.544860368389779</v>
      </c>
      <c r="L4" s="3" t="str">
        <f aca="true" t="shared" si="4" ref="L4:L36">IF(K4&gt;5,"Aprovado","Reprovado")</f>
        <v>Aprovado</v>
      </c>
    </row>
    <row r="5" spans="1:12" ht="15">
      <c r="A5">
        <v>200506437</v>
      </c>
      <c r="B5" t="s">
        <v>2</v>
      </c>
      <c r="C5" s="1">
        <v>12</v>
      </c>
      <c r="D5" s="2">
        <f t="shared" si="0"/>
        <v>7.058823529411765</v>
      </c>
      <c r="E5" s="1">
        <v>12.3</v>
      </c>
      <c r="F5" s="1">
        <f t="shared" si="1"/>
        <v>8.200000000000001</v>
      </c>
      <c r="G5">
        <v>11</v>
      </c>
      <c r="H5" s="1">
        <f t="shared" si="2"/>
        <v>10</v>
      </c>
      <c r="I5" s="1">
        <f>(D5*4+F5*5+H5*6)/15</f>
        <v>8.615686274509805</v>
      </c>
      <c r="J5" s="1"/>
      <c r="K5" s="1">
        <f t="shared" si="3"/>
        <v>8.615686274509805</v>
      </c>
      <c r="L5" s="3" t="str">
        <f t="shared" si="4"/>
        <v>Aprovado</v>
      </c>
    </row>
    <row r="6" spans="1:12" ht="15">
      <c r="A6">
        <v>200506439</v>
      </c>
      <c r="B6" t="s">
        <v>3</v>
      </c>
      <c r="C6" s="1"/>
      <c r="D6" s="2">
        <f t="shared" si="0"/>
        <v>0</v>
      </c>
      <c r="E6" s="1">
        <v>14.5</v>
      </c>
      <c r="F6" s="1">
        <f t="shared" si="1"/>
        <v>9.666666666666666</v>
      </c>
      <c r="G6">
        <v>10</v>
      </c>
      <c r="H6" s="1">
        <f t="shared" si="2"/>
        <v>9.09090909090909</v>
      </c>
      <c r="I6" s="1">
        <f>(D6*4+F6*5+H6*6)/15</f>
        <v>6.858585858585858</v>
      </c>
      <c r="J6" s="1">
        <v>6.9</v>
      </c>
      <c r="K6" s="1">
        <f t="shared" si="3"/>
        <v>6.879292929292929</v>
      </c>
      <c r="L6" s="3" t="str">
        <f t="shared" si="4"/>
        <v>Aprovado</v>
      </c>
    </row>
    <row r="7" spans="1:12" ht="15">
      <c r="A7">
        <v>200418203</v>
      </c>
      <c r="B7" t="s">
        <v>4</v>
      </c>
      <c r="C7" s="1">
        <v>12</v>
      </c>
      <c r="D7" s="2">
        <f t="shared" si="0"/>
        <v>7.058823529411765</v>
      </c>
      <c r="E7" s="1">
        <v>9.5</v>
      </c>
      <c r="F7" s="1">
        <f t="shared" si="1"/>
        <v>6.333333333333333</v>
      </c>
      <c r="G7">
        <v>9.5</v>
      </c>
      <c r="H7" s="1">
        <f t="shared" si="2"/>
        <v>8.636363636363637</v>
      </c>
      <c r="I7" s="1">
        <f>(D7*4+F7*5+H7*6)/15</f>
        <v>7.448009506833036</v>
      </c>
      <c r="J7" s="1"/>
      <c r="K7" s="1">
        <f t="shared" si="3"/>
        <v>7.448009506833036</v>
      </c>
      <c r="L7" s="3" t="str">
        <f t="shared" si="4"/>
        <v>Aprovado</v>
      </c>
    </row>
    <row r="8" spans="1:12" ht="15">
      <c r="A8">
        <v>200418220</v>
      </c>
      <c r="B8" t="s">
        <v>5</v>
      </c>
      <c r="C8" s="1">
        <v>2.5</v>
      </c>
      <c r="D8" s="2">
        <f t="shared" si="0"/>
        <v>1.4705882352941178</v>
      </c>
      <c r="E8" s="1">
        <v>12.5</v>
      </c>
      <c r="F8" s="1">
        <f t="shared" si="1"/>
        <v>8.333333333333334</v>
      </c>
      <c r="G8">
        <v>10</v>
      </c>
      <c r="H8" s="1">
        <f t="shared" si="2"/>
        <v>9.09090909090909</v>
      </c>
      <c r="I8" s="1">
        <f>(D8*4+F8*5+H8*6)/15</f>
        <v>6.806298276886512</v>
      </c>
      <c r="J8" s="1">
        <v>6.8</v>
      </c>
      <c r="K8" s="1">
        <f t="shared" si="3"/>
        <v>6.803149138443256</v>
      </c>
      <c r="L8" s="3" t="str">
        <f t="shared" si="4"/>
        <v>Aprovado</v>
      </c>
    </row>
    <row r="9" spans="1:12" ht="15">
      <c r="A9">
        <v>200720325</v>
      </c>
      <c r="B9" t="s">
        <v>6</v>
      </c>
      <c r="C9" s="1">
        <v>14.2</v>
      </c>
      <c r="D9" s="2">
        <f t="shared" si="0"/>
        <v>8.352941176470587</v>
      </c>
      <c r="E9" s="1">
        <v>10.5</v>
      </c>
      <c r="F9" s="1">
        <f t="shared" si="1"/>
        <v>7</v>
      </c>
      <c r="G9">
        <v>10</v>
      </c>
      <c r="H9" s="1">
        <f t="shared" si="2"/>
        <v>9.09090909090909</v>
      </c>
      <c r="I9" s="1">
        <f>(D9*4+F9*5+H9*6)/15</f>
        <v>8.197147950089125</v>
      </c>
      <c r="J9" s="1"/>
      <c r="K9" s="1">
        <f t="shared" si="3"/>
        <v>8.197147950089125</v>
      </c>
      <c r="L9" s="3" t="str">
        <f t="shared" si="4"/>
        <v>Aprovado</v>
      </c>
    </row>
    <row r="10" spans="1:12" ht="15">
      <c r="A10">
        <v>200620134</v>
      </c>
      <c r="B10" t="s">
        <v>7</v>
      </c>
      <c r="C10" s="1">
        <v>5</v>
      </c>
      <c r="D10" s="2">
        <f t="shared" si="0"/>
        <v>2.9411764705882355</v>
      </c>
      <c r="E10" s="1">
        <v>5</v>
      </c>
      <c r="F10" s="1">
        <f t="shared" si="1"/>
        <v>3.333333333333333</v>
      </c>
      <c r="G10">
        <v>9.5</v>
      </c>
      <c r="H10" s="1">
        <f t="shared" si="2"/>
        <v>8.636363636363637</v>
      </c>
      <c r="I10" s="1">
        <f>(D10*4+F10*5+H10*6)/15</f>
        <v>5.349970291146762</v>
      </c>
      <c r="J10" s="1">
        <v>5.3</v>
      </c>
      <c r="K10" s="1">
        <f t="shared" si="3"/>
        <v>5.324985145573381</v>
      </c>
      <c r="L10" s="3" t="str">
        <f t="shared" si="4"/>
        <v>Aprovado</v>
      </c>
    </row>
    <row r="11" spans="1:12" ht="15">
      <c r="A11">
        <v>200720350</v>
      </c>
      <c r="B11" t="s">
        <v>8</v>
      </c>
      <c r="C11" s="1">
        <v>5.5</v>
      </c>
      <c r="D11" s="2">
        <f t="shared" si="0"/>
        <v>3.235294117647059</v>
      </c>
      <c r="E11" s="1">
        <v>8</v>
      </c>
      <c r="F11" s="1">
        <f t="shared" si="1"/>
        <v>5.333333333333333</v>
      </c>
      <c r="G11">
        <v>9</v>
      </c>
      <c r="H11" s="1">
        <f t="shared" si="2"/>
        <v>8.181818181818182</v>
      </c>
      <c r="I11" s="1">
        <f>(D11*4+F11*5+H11*6)/15</f>
        <v>5.913250148544266</v>
      </c>
      <c r="J11" s="1">
        <v>5.9</v>
      </c>
      <c r="K11" s="1">
        <f t="shared" si="3"/>
        <v>5.906625074272133</v>
      </c>
      <c r="L11" s="3" t="str">
        <f t="shared" si="4"/>
        <v>Aprovado</v>
      </c>
    </row>
    <row r="12" spans="1:12" ht="15">
      <c r="A12">
        <v>2008020401</v>
      </c>
      <c r="B12" t="s">
        <v>9</v>
      </c>
      <c r="C12" s="1">
        <v>4</v>
      </c>
      <c r="D12" s="2">
        <f t="shared" si="0"/>
        <v>2.3529411764705883</v>
      </c>
      <c r="E12" s="1">
        <v>12</v>
      </c>
      <c r="F12" s="1">
        <f t="shared" si="1"/>
        <v>8</v>
      </c>
      <c r="G12">
        <v>10</v>
      </c>
      <c r="H12" s="1">
        <f t="shared" si="2"/>
        <v>9.09090909090909</v>
      </c>
      <c r="I12" s="1">
        <f>(D12*4+F12*5+H12*6)/15</f>
        <v>6.93048128342246</v>
      </c>
      <c r="J12" s="1">
        <v>6.9</v>
      </c>
      <c r="K12" s="1">
        <f t="shared" si="3"/>
        <v>6.915240641711231</v>
      </c>
      <c r="L12" s="3" t="str">
        <f t="shared" si="4"/>
        <v>Aprovado</v>
      </c>
    </row>
    <row r="13" spans="1:12" ht="15">
      <c r="A13">
        <v>2008020061</v>
      </c>
      <c r="B13" t="s">
        <v>10</v>
      </c>
      <c r="C13" s="1"/>
      <c r="D13" s="2">
        <f t="shared" si="0"/>
        <v>0</v>
      </c>
      <c r="E13" s="1">
        <v>9</v>
      </c>
      <c r="F13" s="1">
        <f t="shared" si="1"/>
        <v>6</v>
      </c>
      <c r="G13">
        <v>11</v>
      </c>
      <c r="H13" s="1">
        <f t="shared" si="2"/>
        <v>10</v>
      </c>
      <c r="I13" s="1">
        <f>(D13*4+F13*5+H13*6)/15</f>
        <v>6</v>
      </c>
      <c r="J13" s="1">
        <v>6</v>
      </c>
      <c r="K13" s="1">
        <f t="shared" si="3"/>
        <v>6</v>
      </c>
      <c r="L13" s="3" t="str">
        <f t="shared" si="4"/>
        <v>Aprovado</v>
      </c>
    </row>
    <row r="14" spans="1:12" ht="15">
      <c r="A14">
        <v>200620150</v>
      </c>
      <c r="B14" t="s">
        <v>11</v>
      </c>
      <c r="C14" s="1">
        <v>7</v>
      </c>
      <c r="D14" s="2">
        <f t="shared" si="0"/>
        <v>4.117647058823529</v>
      </c>
      <c r="E14" s="1"/>
      <c r="F14" s="1">
        <f t="shared" si="1"/>
        <v>0</v>
      </c>
      <c r="G14">
        <v>11</v>
      </c>
      <c r="H14" s="1">
        <f t="shared" si="2"/>
        <v>10</v>
      </c>
      <c r="I14" s="1">
        <f>(D14*4+F14*5+H14*6)/15</f>
        <v>5.098039215686274</v>
      </c>
      <c r="J14" s="1">
        <v>5.1</v>
      </c>
      <c r="K14" s="1">
        <f t="shared" si="3"/>
        <v>5.099019607843137</v>
      </c>
      <c r="L14" s="3" t="str">
        <f t="shared" si="4"/>
        <v>Aprovado</v>
      </c>
    </row>
    <row r="15" spans="1:12" ht="15">
      <c r="A15">
        <v>200720015</v>
      </c>
      <c r="B15" t="s">
        <v>12</v>
      </c>
      <c r="C15" s="1">
        <v>4.5</v>
      </c>
      <c r="D15" s="2">
        <f t="shared" si="0"/>
        <v>2.6470588235294117</v>
      </c>
      <c r="E15" s="1">
        <v>8</v>
      </c>
      <c r="F15" s="1">
        <f t="shared" si="1"/>
        <v>5.333333333333333</v>
      </c>
      <c r="G15">
        <v>10</v>
      </c>
      <c r="H15" s="1">
        <f t="shared" si="2"/>
        <v>9.09090909090909</v>
      </c>
      <c r="I15" s="1">
        <f>(D15*4+F15*5+H15*6)/15</f>
        <v>6.120023767082589</v>
      </c>
      <c r="J15" s="1">
        <v>6.1</v>
      </c>
      <c r="K15" s="1">
        <f t="shared" si="3"/>
        <v>6.110011883541294</v>
      </c>
      <c r="L15" s="3" t="str">
        <f t="shared" si="4"/>
        <v>Aprovado</v>
      </c>
    </row>
    <row r="16" spans="1:12" ht="15">
      <c r="A16">
        <v>200319876</v>
      </c>
      <c r="B16" t="s">
        <v>13</v>
      </c>
      <c r="C16" s="1">
        <v>13.5</v>
      </c>
      <c r="D16" s="2">
        <f t="shared" si="0"/>
        <v>7.941176470588235</v>
      </c>
      <c r="E16" s="1">
        <v>7</v>
      </c>
      <c r="F16" s="1">
        <f t="shared" si="1"/>
        <v>4.666666666666667</v>
      </c>
      <c r="G16">
        <v>11</v>
      </c>
      <c r="H16" s="1">
        <f t="shared" si="2"/>
        <v>10</v>
      </c>
      <c r="I16" s="1">
        <f>(D16*4+F16*5+H16*6)/15</f>
        <v>7.673202614379084</v>
      </c>
      <c r="J16" s="1"/>
      <c r="K16" s="1">
        <f t="shared" si="3"/>
        <v>7.673202614379084</v>
      </c>
      <c r="L16" s="3" t="str">
        <f t="shared" si="4"/>
        <v>Aprovado</v>
      </c>
    </row>
    <row r="17" spans="1:12" ht="15">
      <c r="A17">
        <v>2008020452</v>
      </c>
      <c r="B17" t="s">
        <v>14</v>
      </c>
      <c r="C17" s="1">
        <v>6</v>
      </c>
      <c r="D17" s="2">
        <f t="shared" si="0"/>
        <v>3.5294117647058827</v>
      </c>
      <c r="E17" s="1">
        <v>13</v>
      </c>
      <c r="F17" s="1">
        <f t="shared" si="1"/>
        <v>8.666666666666668</v>
      </c>
      <c r="G17">
        <v>10</v>
      </c>
      <c r="H17" s="1">
        <f t="shared" si="2"/>
        <v>9.09090909090909</v>
      </c>
      <c r="I17" s="1">
        <f>(D17*4+F17*5+H17*6)/15</f>
        <v>7.466428995840761</v>
      </c>
      <c r="J17" s="1"/>
      <c r="K17" s="1">
        <f t="shared" si="3"/>
        <v>7.466428995840761</v>
      </c>
      <c r="L17" s="3" t="str">
        <f t="shared" si="4"/>
        <v>Aprovado</v>
      </c>
    </row>
    <row r="18" spans="1:12" ht="15">
      <c r="A18">
        <v>200319906</v>
      </c>
      <c r="B18" t="s">
        <v>15</v>
      </c>
      <c r="C18" s="1">
        <v>17</v>
      </c>
      <c r="D18" s="2">
        <f t="shared" si="0"/>
        <v>10</v>
      </c>
      <c r="E18" s="1">
        <v>15</v>
      </c>
      <c r="F18" s="1">
        <f t="shared" si="1"/>
        <v>10</v>
      </c>
      <c r="G18">
        <v>11</v>
      </c>
      <c r="H18" s="1">
        <f t="shared" si="2"/>
        <v>10</v>
      </c>
      <c r="I18" s="1">
        <f>(D18*4+F18*5+H18*6)/15</f>
        <v>10</v>
      </c>
      <c r="J18" s="1"/>
      <c r="K18" s="1">
        <f t="shared" si="3"/>
        <v>10</v>
      </c>
      <c r="L18" s="3" t="str">
        <f t="shared" si="4"/>
        <v>Aprovado</v>
      </c>
    </row>
    <row r="19" spans="1:12" ht="15">
      <c r="A19">
        <v>200720414</v>
      </c>
      <c r="B19" t="s">
        <v>16</v>
      </c>
      <c r="C19" s="1">
        <v>8.5</v>
      </c>
      <c r="D19" s="2">
        <f t="shared" si="0"/>
        <v>5</v>
      </c>
      <c r="E19" s="1">
        <v>15</v>
      </c>
      <c r="F19" s="1">
        <f t="shared" si="1"/>
        <v>10</v>
      </c>
      <c r="G19">
        <v>10</v>
      </c>
      <c r="H19" s="1">
        <f t="shared" si="2"/>
        <v>9.09090909090909</v>
      </c>
      <c r="I19" s="1">
        <f>(D19*4+F19*5+H19*6)/15</f>
        <v>8.303030303030303</v>
      </c>
      <c r="J19" s="1"/>
      <c r="K19" s="1">
        <f t="shared" si="3"/>
        <v>8.303030303030303</v>
      </c>
      <c r="L19" s="3" t="str">
        <f t="shared" si="4"/>
        <v>Aprovado</v>
      </c>
    </row>
    <row r="20" spans="1:12" ht="15">
      <c r="A20">
        <v>2009035801</v>
      </c>
      <c r="B20" t="s">
        <v>17</v>
      </c>
      <c r="C20" s="1">
        <v>12.7</v>
      </c>
      <c r="D20" s="2">
        <f t="shared" si="0"/>
        <v>7.470588235294118</v>
      </c>
      <c r="E20" s="1">
        <v>11.5</v>
      </c>
      <c r="F20" s="1">
        <f t="shared" si="1"/>
        <v>7.666666666666667</v>
      </c>
      <c r="H20" s="1">
        <f t="shared" si="2"/>
        <v>0</v>
      </c>
      <c r="I20" s="1">
        <f>(D20*4+F20*5+H20*6)/15</f>
        <v>4.547712418300653</v>
      </c>
      <c r="J20" s="1">
        <v>5.5</v>
      </c>
      <c r="K20" s="1">
        <f t="shared" si="3"/>
        <v>5.023856209150327</v>
      </c>
      <c r="L20" s="3" t="str">
        <f t="shared" si="4"/>
        <v>Aprovado</v>
      </c>
    </row>
    <row r="21" spans="1:12" ht="15">
      <c r="A21">
        <v>2008020126</v>
      </c>
      <c r="B21" t="s">
        <v>18</v>
      </c>
      <c r="C21" s="1">
        <v>9</v>
      </c>
      <c r="D21" s="2">
        <f t="shared" si="0"/>
        <v>5.294117647058823</v>
      </c>
      <c r="E21" s="1">
        <v>3.6</v>
      </c>
      <c r="F21" s="1">
        <f t="shared" si="1"/>
        <v>2.4000000000000004</v>
      </c>
      <c r="G21">
        <v>10</v>
      </c>
      <c r="H21" s="1">
        <f t="shared" si="2"/>
        <v>9.09090909090909</v>
      </c>
      <c r="I21" s="1">
        <f>(D21*4+F21*5+H21*6)/15</f>
        <v>5.848128342245989</v>
      </c>
      <c r="J21" s="1">
        <v>5.8</v>
      </c>
      <c r="K21" s="1">
        <f>IF(I21&lt;6.94,(I21+J21)/2,I21)</f>
        <v>5.824064171122995</v>
      </c>
      <c r="L21" s="3" t="str">
        <f t="shared" si="4"/>
        <v>Aprovado</v>
      </c>
    </row>
    <row r="22" spans="1:12" ht="15">
      <c r="A22">
        <v>200720090</v>
      </c>
      <c r="B22" t="s">
        <v>19</v>
      </c>
      <c r="C22" s="1">
        <v>3.25</v>
      </c>
      <c r="D22" s="2">
        <f t="shared" si="0"/>
        <v>1.9117647058823528</v>
      </c>
      <c r="E22" s="1">
        <v>13.75</v>
      </c>
      <c r="F22" s="1">
        <f t="shared" si="1"/>
        <v>9.166666666666666</v>
      </c>
      <c r="G22">
        <v>10</v>
      </c>
      <c r="H22" s="1">
        <f t="shared" si="2"/>
        <v>9.09090909090909</v>
      </c>
      <c r="I22" s="1">
        <f>(D22*4+F22*5+H22*6)/15</f>
        <v>7.201723113487819</v>
      </c>
      <c r="J22" s="1"/>
      <c r="K22" s="1">
        <f t="shared" si="3"/>
        <v>7.201723113487819</v>
      </c>
      <c r="L22" s="3" t="str">
        <f t="shared" si="4"/>
        <v>Aprovado</v>
      </c>
    </row>
    <row r="23" spans="1:12" ht="15">
      <c r="A23">
        <v>200720112</v>
      </c>
      <c r="B23" t="s">
        <v>20</v>
      </c>
      <c r="C23" s="1">
        <v>4.5</v>
      </c>
      <c r="D23" s="2">
        <f t="shared" si="0"/>
        <v>2.6470588235294117</v>
      </c>
      <c r="E23" s="1">
        <v>13.3</v>
      </c>
      <c r="F23" s="1">
        <f t="shared" si="1"/>
        <v>8.866666666666667</v>
      </c>
      <c r="G23">
        <v>10</v>
      </c>
      <c r="H23" s="1">
        <f t="shared" si="2"/>
        <v>9.09090909090909</v>
      </c>
      <c r="I23" s="1">
        <f>(D23*4+F23*5+H23*6)/15</f>
        <v>7.297801544860368</v>
      </c>
      <c r="J23" s="1"/>
      <c r="K23" s="1">
        <f t="shared" si="3"/>
        <v>7.297801544860368</v>
      </c>
      <c r="L23" s="3" t="str">
        <f t="shared" si="4"/>
        <v>Aprovado</v>
      </c>
    </row>
    <row r="24" spans="1:12" ht="15">
      <c r="A24">
        <v>200418513</v>
      </c>
      <c r="B24" t="s">
        <v>21</v>
      </c>
      <c r="C24" s="1"/>
      <c r="D24" s="2">
        <f t="shared" si="0"/>
        <v>0</v>
      </c>
      <c r="E24" s="1"/>
      <c r="F24" s="1">
        <f t="shared" si="1"/>
        <v>0</v>
      </c>
      <c r="H24" s="1">
        <f t="shared" si="2"/>
        <v>0</v>
      </c>
      <c r="I24" s="1">
        <f>(D24*4+F24*5+H24*6)/15</f>
        <v>0</v>
      </c>
      <c r="J24" s="1"/>
      <c r="K24" s="1">
        <f t="shared" si="3"/>
        <v>0</v>
      </c>
      <c r="L24" s="4" t="str">
        <f t="shared" si="4"/>
        <v>Reprovado</v>
      </c>
    </row>
    <row r="25" spans="1:12" ht="15">
      <c r="A25">
        <v>200506473</v>
      </c>
      <c r="B25" t="s">
        <v>22</v>
      </c>
      <c r="C25" s="1">
        <v>0</v>
      </c>
      <c r="D25" s="2">
        <f t="shared" si="0"/>
        <v>0</v>
      </c>
      <c r="E25" s="1">
        <v>7.5</v>
      </c>
      <c r="F25" s="1">
        <f t="shared" si="1"/>
        <v>5</v>
      </c>
      <c r="G25">
        <v>11</v>
      </c>
      <c r="H25" s="1">
        <f t="shared" si="2"/>
        <v>10</v>
      </c>
      <c r="I25" s="1">
        <f>(D25*4+F25*5+H25*6)/15</f>
        <v>5.666666666666667</v>
      </c>
      <c r="J25" s="1">
        <v>5.7</v>
      </c>
      <c r="K25" s="1">
        <f t="shared" si="3"/>
        <v>5.683333333333334</v>
      </c>
      <c r="L25" s="3" t="str">
        <f t="shared" si="4"/>
        <v>Aprovado</v>
      </c>
    </row>
    <row r="26" spans="1:12" ht="15">
      <c r="A26">
        <v>200720180</v>
      </c>
      <c r="B26" t="s">
        <v>23</v>
      </c>
      <c r="C26" s="1">
        <v>9.5</v>
      </c>
      <c r="D26" s="2">
        <f t="shared" si="0"/>
        <v>5.588235294117647</v>
      </c>
      <c r="E26" s="1">
        <v>4.5</v>
      </c>
      <c r="F26" s="1">
        <f t="shared" si="1"/>
        <v>3</v>
      </c>
      <c r="G26">
        <v>10</v>
      </c>
      <c r="H26" s="1">
        <f t="shared" si="2"/>
        <v>9.09090909090909</v>
      </c>
      <c r="I26" s="1">
        <f>(D26*4+F26*5+H26*6)/15</f>
        <v>6.126559714795008</v>
      </c>
      <c r="J26" s="1">
        <v>6.1</v>
      </c>
      <c r="K26" s="1">
        <f t="shared" si="3"/>
        <v>6.1132798573975045</v>
      </c>
      <c r="L26" s="3" t="str">
        <f t="shared" si="4"/>
        <v>Aprovado</v>
      </c>
    </row>
    <row r="27" spans="1:12" ht="15">
      <c r="A27">
        <v>2008020550</v>
      </c>
      <c r="B27" t="s">
        <v>24</v>
      </c>
      <c r="C27" s="1">
        <v>13.5</v>
      </c>
      <c r="D27" s="2">
        <f t="shared" si="0"/>
        <v>7.941176470588235</v>
      </c>
      <c r="E27" s="1">
        <v>10.5</v>
      </c>
      <c r="F27" s="1">
        <f t="shared" si="1"/>
        <v>7</v>
      </c>
      <c r="G27">
        <v>10</v>
      </c>
      <c r="H27" s="1">
        <f t="shared" si="2"/>
        <v>9.09090909090909</v>
      </c>
      <c r="I27" s="1">
        <f>(D27*4+F27*5+H27*6)/15</f>
        <v>8.0873440285205</v>
      </c>
      <c r="J27" s="1"/>
      <c r="K27" s="1">
        <f t="shared" si="3"/>
        <v>8.0873440285205</v>
      </c>
      <c r="L27" s="3" t="str">
        <f t="shared" si="4"/>
        <v>Aprovado</v>
      </c>
    </row>
    <row r="28" spans="1:12" ht="15">
      <c r="A28">
        <v>200759167</v>
      </c>
      <c r="B28" t="s">
        <v>25</v>
      </c>
      <c r="C28" s="1">
        <v>4.3</v>
      </c>
      <c r="D28" s="2">
        <f t="shared" si="0"/>
        <v>2.5294117647058822</v>
      </c>
      <c r="E28" s="1">
        <v>10.4</v>
      </c>
      <c r="F28" s="1">
        <f t="shared" si="1"/>
        <v>6.933333333333334</v>
      </c>
      <c r="G28">
        <v>11</v>
      </c>
      <c r="H28" s="1">
        <f t="shared" si="2"/>
        <v>10</v>
      </c>
      <c r="I28" s="1">
        <f>(D28*4+F28*5+H28*6)/15</f>
        <v>6.98562091503268</v>
      </c>
      <c r="J28" s="1"/>
      <c r="K28" s="1">
        <f t="shared" si="3"/>
        <v>6.98562091503268</v>
      </c>
      <c r="L28" s="3" t="str">
        <f t="shared" si="4"/>
        <v>Aprovado</v>
      </c>
    </row>
    <row r="29" spans="1:12" ht="15">
      <c r="A29">
        <v>2008020231</v>
      </c>
      <c r="B29" t="s">
        <v>26</v>
      </c>
      <c r="C29" s="1">
        <v>8</v>
      </c>
      <c r="D29" s="2">
        <f t="shared" si="0"/>
        <v>4.705882352941177</v>
      </c>
      <c r="E29" s="1">
        <v>8</v>
      </c>
      <c r="F29" s="1">
        <f t="shared" si="1"/>
        <v>5.333333333333333</v>
      </c>
      <c r="G29">
        <v>10</v>
      </c>
      <c r="H29" s="1">
        <f t="shared" si="2"/>
        <v>9.09090909090909</v>
      </c>
      <c r="I29" s="1">
        <f>(D29*4+F29*5+H29*6)/15</f>
        <v>6.669043374925727</v>
      </c>
      <c r="J29" s="1">
        <v>6.7</v>
      </c>
      <c r="K29" s="1">
        <f t="shared" si="3"/>
        <v>6.684521687462864</v>
      </c>
      <c r="L29" s="3" t="str">
        <f t="shared" si="4"/>
        <v>Aprovado</v>
      </c>
    </row>
    <row r="30" spans="1:12" ht="15">
      <c r="A30">
        <v>200619985</v>
      </c>
      <c r="B30" t="s">
        <v>27</v>
      </c>
      <c r="C30" s="1">
        <v>0</v>
      </c>
      <c r="D30" s="2">
        <f t="shared" si="0"/>
        <v>0</v>
      </c>
      <c r="E30" s="1">
        <v>15</v>
      </c>
      <c r="F30" s="1">
        <f t="shared" si="1"/>
        <v>10</v>
      </c>
      <c r="G30">
        <v>9.5</v>
      </c>
      <c r="H30" s="1">
        <f t="shared" si="2"/>
        <v>8.636363636363637</v>
      </c>
      <c r="I30" s="1">
        <f>(D30*4+F30*5+H30*6)/15</f>
        <v>6.787878787878787</v>
      </c>
      <c r="J30" s="1">
        <v>6.8</v>
      </c>
      <c r="K30" s="1">
        <f t="shared" si="3"/>
        <v>6.793939393939393</v>
      </c>
      <c r="L30" s="3" t="str">
        <f t="shared" si="4"/>
        <v>Aprovado</v>
      </c>
    </row>
    <row r="31" spans="1:12" ht="15">
      <c r="A31">
        <v>2008020240</v>
      </c>
      <c r="B31" t="s">
        <v>28</v>
      </c>
      <c r="C31" s="1">
        <v>5.5</v>
      </c>
      <c r="D31" s="2">
        <f t="shared" si="0"/>
        <v>3.235294117647059</v>
      </c>
      <c r="E31" s="1">
        <v>5</v>
      </c>
      <c r="F31" s="1">
        <f t="shared" si="1"/>
        <v>3.333333333333333</v>
      </c>
      <c r="G31">
        <v>11</v>
      </c>
      <c r="H31" s="1">
        <f t="shared" si="2"/>
        <v>10</v>
      </c>
      <c r="I31" s="1">
        <f>(D31*4+F31*5+H31*6)/15</f>
        <v>5.973856209150327</v>
      </c>
      <c r="J31" s="1">
        <v>6</v>
      </c>
      <c r="K31" s="1">
        <f t="shared" si="3"/>
        <v>5.9869281045751634</v>
      </c>
      <c r="L31" s="3" t="str">
        <f t="shared" si="4"/>
        <v>Aprovado</v>
      </c>
    </row>
    <row r="32" spans="1:12" ht="15">
      <c r="A32">
        <v>200720236</v>
      </c>
      <c r="B32" t="s">
        <v>29</v>
      </c>
      <c r="C32" s="1">
        <v>16.5</v>
      </c>
      <c r="D32" s="2">
        <f t="shared" si="0"/>
        <v>9.705882352941176</v>
      </c>
      <c r="E32" s="1">
        <v>15</v>
      </c>
      <c r="F32" s="1">
        <f t="shared" si="1"/>
        <v>10</v>
      </c>
      <c r="G32">
        <v>11</v>
      </c>
      <c r="H32" s="1">
        <f t="shared" si="2"/>
        <v>10</v>
      </c>
      <c r="I32" s="1">
        <f>(D32*4+F32*5+H32*6)/15</f>
        <v>9.921568627450979</v>
      </c>
      <c r="J32" s="1"/>
      <c r="K32" s="1">
        <f t="shared" si="3"/>
        <v>9.921568627450979</v>
      </c>
      <c r="L32" s="3" t="str">
        <f t="shared" si="4"/>
        <v>Aprovado</v>
      </c>
    </row>
    <row r="33" spans="1:12" ht="15">
      <c r="A33">
        <v>200720538</v>
      </c>
      <c r="B33" t="s">
        <v>30</v>
      </c>
      <c r="C33" s="1">
        <v>9</v>
      </c>
      <c r="D33" s="2">
        <f t="shared" si="0"/>
        <v>5.294117647058823</v>
      </c>
      <c r="E33" s="1">
        <v>10</v>
      </c>
      <c r="F33" s="1">
        <f t="shared" si="1"/>
        <v>6.666666666666666</v>
      </c>
      <c r="G33">
        <v>9</v>
      </c>
      <c r="H33" s="1">
        <f t="shared" si="2"/>
        <v>8.181818181818182</v>
      </c>
      <c r="I33" s="1">
        <f>(D33*4+F33*5+H33*6)/15</f>
        <v>6.906714200831847</v>
      </c>
      <c r="J33" s="1">
        <v>6.9</v>
      </c>
      <c r="K33" s="1">
        <f t="shared" si="3"/>
        <v>6.903357100415924</v>
      </c>
      <c r="L33" s="3" t="str">
        <f t="shared" si="4"/>
        <v>Aprovado</v>
      </c>
    </row>
    <row r="34" spans="1:12" ht="15">
      <c r="A34">
        <v>2008020304</v>
      </c>
      <c r="B34" t="s">
        <v>31</v>
      </c>
      <c r="C34" s="1">
        <v>12.4</v>
      </c>
      <c r="D34" s="2">
        <f t="shared" si="0"/>
        <v>7.294117647058824</v>
      </c>
      <c r="E34" s="1">
        <v>12.5</v>
      </c>
      <c r="F34" s="1">
        <f t="shared" si="1"/>
        <v>8.333333333333334</v>
      </c>
      <c r="G34">
        <v>10</v>
      </c>
      <c r="H34" s="1">
        <f t="shared" si="2"/>
        <v>9.09090909090909</v>
      </c>
      <c r="I34" s="1">
        <f>(D34*4+F34*5+H34*6)/15</f>
        <v>8.3592394533571</v>
      </c>
      <c r="J34" s="1"/>
      <c r="K34" s="1">
        <f t="shared" si="3"/>
        <v>8.3592394533571</v>
      </c>
      <c r="L34" s="3" t="str">
        <f t="shared" si="4"/>
        <v>Aprovado</v>
      </c>
    </row>
    <row r="35" spans="1:12" ht="15">
      <c r="A35">
        <v>200720570</v>
      </c>
      <c r="B35" t="s">
        <v>32</v>
      </c>
      <c r="C35" s="1">
        <v>9.9</v>
      </c>
      <c r="D35" s="2">
        <f t="shared" si="0"/>
        <v>5.8235294117647065</v>
      </c>
      <c r="E35" s="1">
        <v>14.2</v>
      </c>
      <c r="F35" s="1">
        <f t="shared" si="1"/>
        <v>9.466666666666667</v>
      </c>
      <c r="G35">
        <v>9</v>
      </c>
      <c r="H35" s="1">
        <f t="shared" si="2"/>
        <v>8.181818181818182</v>
      </c>
      <c r="I35" s="1">
        <f>(D35*4+F35*5+H35*6)/15</f>
        <v>7.981224004753416</v>
      </c>
      <c r="J35" s="1"/>
      <c r="K35" s="1">
        <f t="shared" si="3"/>
        <v>7.981224004753416</v>
      </c>
      <c r="L35" s="3" t="str">
        <f t="shared" si="4"/>
        <v>Aprovado</v>
      </c>
    </row>
    <row r="36" spans="1:12" ht="15">
      <c r="A36">
        <v>200506496</v>
      </c>
      <c r="B36" t="s">
        <v>33</v>
      </c>
      <c r="C36" s="1">
        <v>3</v>
      </c>
      <c r="D36" s="2">
        <f t="shared" si="0"/>
        <v>1.7647058823529413</v>
      </c>
      <c r="E36" s="1">
        <v>11</v>
      </c>
      <c r="F36" s="1">
        <f t="shared" si="1"/>
        <v>7.333333333333333</v>
      </c>
      <c r="G36">
        <v>11</v>
      </c>
      <c r="H36" s="1">
        <f t="shared" si="2"/>
        <v>10</v>
      </c>
      <c r="I36" s="1">
        <f>(D36*4+F36*5+H36*6)/15</f>
        <v>6.9150326797385615</v>
      </c>
      <c r="J36" s="1">
        <v>6.9</v>
      </c>
      <c r="K36" s="1">
        <f t="shared" si="3"/>
        <v>6.9075163398692805</v>
      </c>
      <c r="L36" s="3" t="str">
        <f t="shared" si="4"/>
        <v>Aprovado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Luiz Marcos Garcia Gonçauves</cp:lastModifiedBy>
  <dcterms:created xsi:type="dcterms:W3CDTF">2010-12-07T10:58:07Z</dcterms:created>
  <dcterms:modified xsi:type="dcterms:W3CDTF">2010-12-07T12:06:49Z</dcterms:modified>
  <cp:category/>
  <cp:version/>
  <cp:contentType/>
  <cp:contentStatus/>
</cp:coreProperties>
</file>